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VIER\Downloads\"/>
    </mc:Choice>
  </mc:AlternateContent>
  <bookViews>
    <workbookView xWindow="0" yWindow="0" windowWidth="19200" windowHeight="8590" tabRatio="987"/>
  </bookViews>
  <sheets>
    <sheet name="Feuille1" sheetId="1" r:id="rId1"/>
  </sheets>
  <calcPr calcId="152511"/>
</workbook>
</file>

<file path=xl/calcChain.xml><?xml version="1.0" encoding="utf-8"?>
<calcChain xmlns="http://schemas.openxmlformats.org/spreadsheetml/2006/main">
  <c r="C27" i="1" l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I8" i="1" l="1"/>
  <c r="I10" i="1" l="1"/>
  <c r="I7" i="1"/>
  <c r="I9" i="1" s="1"/>
  <c r="I11" i="1" s="1"/>
</calcChain>
</file>

<file path=xl/sharedStrings.xml><?xml version="1.0" encoding="utf-8"?>
<sst xmlns="http://schemas.openxmlformats.org/spreadsheetml/2006/main" count="15" uniqueCount="14">
  <si>
    <t>Calcul de la puissance normalisée et du TSS</t>
  </si>
  <si>
    <t>Puissance FTP :</t>
  </si>
  <si>
    <t>Watts</t>
  </si>
  <si>
    <t>Intervalle</t>
  </si>
  <si>
    <t>Durée (min)</t>
  </si>
  <si>
    <t>Puissance (W)</t>
  </si>
  <si>
    <t>P⁴ x t</t>
  </si>
  <si>
    <t>Travail Total :</t>
  </si>
  <si>
    <t>J</t>
  </si>
  <si>
    <t>Puissance normalisée</t>
  </si>
  <si>
    <t>TSS Brut</t>
  </si>
  <si>
    <t>Facteur d'intensité</t>
  </si>
  <si>
    <t>Training Stress Score</t>
  </si>
  <si>
    <t>Durée 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</si>
</sst>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0"/>
      <name val="Arial"/>
      <family val="2"/>
      <charset val="1"/>
    </font>
    <font>
      <sz val="10"/>
      <color rgb="FFFFFFFF"/>
      <name val="Calibri"/>
      <family val="2"/>
      <charset val="1"/>
    </font>
    <font>
      <b/>
      <sz val="15"/>
      <name val="Calibri"/>
      <family val="2"/>
      <charset val="1"/>
    </font>
    <font>
      <b/>
      <sz val="18"/>
      <name val="Calibri"/>
      <family val="2"/>
      <charset val="1"/>
    </font>
    <font>
      <sz val="12"/>
      <color rgb="FFFFFFFF"/>
      <name val="Calibri"/>
      <family val="2"/>
      <charset val="1"/>
    </font>
    <font>
      <b/>
      <sz val="10"/>
      <name val="Calibri"/>
      <family val="2"/>
      <charset val="1"/>
    </font>
    <font>
      <sz val="10"/>
      <name val="Calibri"/>
      <family val="2"/>
      <charset val="1"/>
    </font>
    <font>
      <b/>
      <sz val="10"/>
      <color rgb="FF000000"/>
      <name val="Calibri"/>
      <family val="2"/>
      <charset val="1"/>
    </font>
    <font>
      <sz val="10"/>
      <color rgb="FF000000"/>
      <name val="Calibri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rgb="FF333366"/>
        <bgColor rgb="FF333333"/>
      </patternFill>
    </fill>
    <fill>
      <patternFill patternType="solid">
        <fgColor rgb="FFFFFFFF"/>
        <bgColor rgb="FFFFFFCC"/>
      </patternFill>
    </fill>
    <fill>
      <patternFill patternType="solid">
        <fgColor rgb="FFFFFF99"/>
        <bgColor rgb="FFFFFFCC"/>
      </patternFill>
    </fill>
  </fills>
  <borders count="8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6" fillId="4" borderId="3" xfId="0" applyFont="1" applyFill="1" applyBorder="1" applyAlignment="1" applyProtection="1">
      <alignment horizontal="center" vertical="center"/>
      <protection locked="0"/>
    </xf>
    <xf numFmtId="2" fontId="6" fillId="4" borderId="1" xfId="0" applyNumberFormat="1" applyFont="1" applyFill="1" applyBorder="1" applyAlignment="1" applyProtection="1">
      <alignment horizontal="center" vertical="center"/>
      <protection locked="0"/>
    </xf>
    <xf numFmtId="0" fontId="6" fillId="4" borderId="1" xfId="0" applyFont="1" applyFill="1" applyBorder="1" applyAlignment="1" applyProtection="1">
      <alignment horizontal="center" vertical="center"/>
      <protection locked="0"/>
    </xf>
    <xf numFmtId="0" fontId="0" fillId="2" borderId="0" xfId="0" applyFont="1" applyFill="1" applyAlignment="1" applyProtection="1"/>
    <xf numFmtId="0" fontId="0" fillId="2" borderId="0" xfId="0" applyFill="1" applyProtection="1"/>
    <xf numFmtId="0" fontId="1" fillId="2" borderId="0" xfId="0" applyFont="1" applyFill="1" applyAlignment="1" applyProtection="1">
      <alignment vertical="center"/>
    </xf>
    <xf numFmtId="0" fontId="0" fillId="0" borderId="0" xfId="0" applyProtection="1"/>
    <xf numFmtId="0" fontId="2" fillId="3" borderId="1" xfId="0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0" fontId="4" fillId="2" borderId="0" xfId="0" applyFont="1" applyFill="1" applyAlignment="1" applyProtection="1">
      <alignment horizontal="left" vertical="center"/>
    </xf>
    <xf numFmtId="0" fontId="2" fillId="2" borderId="0" xfId="0" applyFont="1" applyFill="1" applyBorder="1" applyAlignment="1" applyProtection="1">
      <alignment horizontal="center" vertical="center"/>
    </xf>
    <xf numFmtId="0" fontId="5" fillId="3" borderId="2" xfId="0" applyFont="1" applyFill="1" applyBorder="1" applyAlignment="1" applyProtection="1">
      <alignment horizontal="right" vertical="center"/>
    </xf>
    <xf numFmtId="0" fontId="6" fillId="3" borderId="4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vertical="center"/>
    </xf>
    <xf numFmtId="0" fontId="6" fillId="2" borderId="0" xfId="0" applyFont="1" applyFill="1" applyBorder="1" applyAlignment="1" applyProtection="1">
      <alignment horizontal="center" vertical="center"/>
    </xf>
    <xf numFmtId="0" fontId="7" fillId="3" borderId="1" xfId="0" applyFont="1" applyFill="1" applyBorder="1" applyAlignment="1" applyProtection="1">
      <alignment horizontal="center" vertical="center"/>
    </xf>
    <xf numFmtId="0" fontId="6" fillId="3" borderId="1" xfId="0" applyFont="1" applyFill="1" applyBorder="1" applyAlignment="1" applyProtection="1">
      <alignment horizontal="center" vertical="center"/>
    </xf>
    <xf numFmtId="0" fontId="6" fillId="3" borderId="5" xfId="0" applyFont="1" applyFill="1" applyBorder="1" applyAlignment="1" applyProtection="1">
      <alignment horizontal="left" vertical="center"/>
    </xf>
    <xf numFmtId="1" fontId="6" fillId="3" borderId="1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Alignment="1" applyProtection="1">
      <alignment vertical="center"/>
    </xf>
    <xf numFmtId="1" fontId="6" fillId="3" borderId="2" xfId="0" applyNumberFormat="1" applyFont="1" applyFill="1" applyBorder="1" applyAlignment="1" applyProtection="1">
      <alignment horizontal="center" vertical="center"/>
    </xf>
    <xf numFmtId="0" fontId="6" fillId="3" borderId="2" xfId="0" applyFont="1" applyFill="1" applyBorder="1" applyAlignment="1" applyProtection="1">
      <alignment horizontal="left" vertical="center"/>
    </xf>
    <xf numFmtId="1" fontId="6" fillId="3" borderId="6" xfId="0" applyNumberFormat="1" applyFont="1" applyFill="1" applyBorder="1" applyAlignment="1" applyProtection="1">
      <alignment horizontal="center" vertical="center"/>
    </xf>
    <xf numFmtId="2" fontId="6" fillId="3" borderId="1" xfId="0" applyNumberFormat="1" applyFont="1" applyFill="1" applyBorder="1" applyAlignment="1" applyProtection="1">
      <alignment horizontal="center" vertical="center"/>
    </xf>
    <xf numFmtId="0" fontId="6" fillId="3" borderId="7" xfId="0" applyFont="1" applyFill="1" applyBorder="1" applyAlignment="1" applyProtection="1">
      <alignment horizontal="left" vertical="center"/>
    </xf>
    <xf numFmtId="2" fontId="6" fillId="3" borderId="6" xfId="0" applyNumberFormat="1" applyFont="1" applyFill="1" applyBorder="1" applyAlignment="1" applyProtection="1">
      <alignment horizontal="center" vertical="center"/>
    </xf>
    <xf numFmtId="0" fontId="8" fillId="3" borderId="1" xfId="0" applyFont="1" applyFill="1" applyBorder="1" applyAlignment="1" applyProtection="1">
      <alignment horizontal="center" vertical="center"/>
    </xf>
    <xf numFmtId="2" fontId="8" fillId="3" borderId="1" xfId="0" applyNumberFormat="1" applyFont="1" applyFill="1" applyBorder="1" applyAlignment="1" applyProtection="1">
      <alignment horizontal="center" vertical="center"/>
    </xf>
    <xf numFmtId="0" fontId="0" fillId="2" borderId="0" xfId="0" applyFont="1" applyFill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66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415080</xdr:colOff>
      <xdr:row>0</xdr:row>
      <xdr:rowOff>8280</xdr:rowOff>
    </xdr:from>
    <xdr:to>
      <xdr:col>9</xdr:col>
      <xdr:colOff>498600</xdr:colOff>
      <xdr:row>0</xdr:row>
      <xdr:rowOff>1286640</xdr:rowOff>
    </xdr:to>
    <xdr:pic>
      <xdr:nvPicPr>
        <xdr:cNvPr id="2" name="Image 1"/>
        <xdr:cNvPicPr/>
      </xdr:nvPicPr>
      <xdr:blipFill>
        <a:blip xmlns:r="http://schemas.openxmlformats.org/officeDocument/2006/relationships" r:embed="rId1"/>
        <a:stretch/>
      </xdr:blipFill>
      <xdr:spPr>
        <a:xfrm>
          <a:off x="415080" y="8280"/>
          <a:ext cx="7637760" cy="1278360"/>
        </a:xfrm>
        <a:prstGeom prst="rect">
          <a:avLst/>
        </a:prstGeom>
        <a:ln w="18000">
          <a:solidFill>
            <a:srgbClr val="000000"/>
          </a:solidFill>
          <a:round/>
        </a:ln>
      </xdr:spPr>
    </xdr:pic>
    <xdr:clientData/>
  </xdr:twoCellAnchor>
  <xdr:twoCellAnchor editAs="absolute">
    <xdr:from>
      <xdr:col>6</xdr:col>
      <xdr:colOff>198720</xdr:colOff>
      <xdr:row>1</xdr:row>
      <xdr:rowOff>36000</xdr:rowOff>
    </xdr:from>
    <xdr:to>
      <xdr:col>9</xdr:col>
      <xdr:colOff>504720</xdr:colOff>
      <xdr:row>2</xdr:row>
      <xdr:rowOff>81000</xdr:rowOff>
    </xdr:to>
    <xdr:pic>
      <xdr:nvPicPr>
        <xdr:cNvPr id="3" name="Image 2"/>
        <xdr:cNvPicPr/>
      </xdr:nvPicPr>
      <xdr:blipFill>
        <a:blip xmlns:r="http://schemas.openxmlformats.org/officeDocument/2006/relationships" r:embed="rId2"/>
        <a:stretch/>
      </xdr:blipFill>
      <xdr:spPr>
        <a:xfrm>
          <a:off x="5321880" y="1362240"/>
          <a:ext cx="2737080" cy="325080"/>
        </a:xfrm>
        <a:prstGeom prst="rect">
          <a:avLst/>
        </a:prstGeom>
        <a:ln w="18000">
          <a:solidFill>
            <a:srgbClr val="000000"/>
          </a:solidFill>
          <a:rou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7"/>
  <sheetViews>
    <sheetView tabSelected="1" zoomScale="90" zoomScaleNormal="90" workbookViewId="0">
      <selection activeCell="D11" sqref="D11"/>
    </sheetView>
  </sheetViews>
  <sheetFormatPr baseColWidth="10" defaultColWidth="8.7265625" defaultRowHeight="12.5" x14ac:dyDescent="0.25"/>
  <cols>
    <col min="1" max="1" width="6.08984375" style="4"/>
    <col min="2" max="2" width="21.1796875" style="4"/>
    <col min="3" max="3" width="12" style="4"/>
    <col min="4" max="4" width="13.26953125" style="4"/>
    <col min="5" max="5" width="14.6328125" style="29"/>
    <col min="6" max="6" width="5.453125" style="4"/>
    <col min="7" max="8" width="11.54296875" style="4"/>
    <col min="9" max="9" width="11.453125" style="4"/>
    <col min="10" max="10" width="7.7265625" style="4"/>
    <col min="11" max="1025" width="11.54296875" style="4"/>
    <col min="1026" max="16384" width="8.7265625" style="7"/>
  </cols>
  <sheetData>
    <row r="1" spans="2:13" ht="104.5" customHeight="1" x14ac:dyDescent="0.25">
      <c r="B1" s="5"/>
      <c r="C1" s="5"/>
      <c r="D1" s="5"/>
      <c r="E1" s="5"/>
      <c r="F1" s="5"/>
      <c r="G1" s="5"/>
      <c r="H1" s="5"/>
      <c r="I1" s="5"/>
      <c r="J1" s="5"/>
      <c r="K1" s="6"/>
      <c r="M1" s="5"/>
    </row>
    <row r="2" spans="2:13" ht="23.5" x14ac:dyDescent="0.25">
      <c r="B2" s="8" t="s">
        <v>0</v>
      </c>
      <c r="C2" s="8"/>
      <c r="D2" s="8"/>
      <c r="E2" s="8"/>
      <c r="F2" s="9"/>
      <c r="G2" s="10"/>
      <c r="H2" s="9"/>
      <c r="I2" s="9"/>
      <c r="J2" s="5"/>
      <c r="M2" s="5"/>
    </row>
    <row r="3" spans="2:13" ht="9.75" customHeight="1" x14ac:dyDescent="0.25">
      <c r="B3" s="9"/>
      <c r="C3" s="9"/>
      <c r="D3" s="9"/>
      <c r="E3" s="9"/>
      <c r="F3" s="9"/>
      <c r="G3" s="11"/>
      <c r="H3" s="9"/>
      <c r="I3" s="9"/>
      <c r="J3" s="5"/>
      <c r="M3" s="5"/>
    </row>
    <row r="4" spans="2:13" ht="13" x14ac:dyDescent="0.25">
      <c r="B4" s="12" t="s">
        <v>1</v>
      </c>
      <c r="C4" s="1">
        <v>300</v>
      </c>
      <c r="D4" s="13" t="s">
        <v>2</v>
      </c>
      <c r="E4" s="5"/>
      <c r="F4" s="14"/>
      <c r="G4" s="14"/>
      <c r="H4" s="14"/>
      <c r="I4" s="14"/>
      <c r="J4" s="5"/>
      <c r="M4" s="5"/>
    </row>
    <row r="5" spans="2:13" ht="13" x14ac:dyDescent="0.25">
      <c r="B5" s="14"/>
      <c r="C5" s="14"/>
      <c r="D5" s="14"/>
      <c r="E5" s="15"/>
      <c r="F5" s="14"/>
      <c r="G5" s="14"/>
      <c r="H5" s="14"/>
      <c r="I5" s="14"/>
      <c r="J5" s="5"/>
      <c r="M5" s="5"/>
    </row>
    <row r="6" spans="2:13" ht="26.5" customHeight="1" x14ac:dyDescent="0.25">
      <c r="B6" s="16" t="s">
        <v>3</v>
      </c>
      <c r="C6" s="16" t="s">
        <v>4</v>
      </c>
      <c r="D6" s="16" t="s">
        <v>5</v>
      </c>
      <c r="E6" s="16" t="s">
        <v>6</v>
      </c>
      <c r="F6" s="14"/>
      <c r="G6" s="14"/>
      <c r="H6" s="14"/>
      <c r="I6" s="14"/>
      <c r="J6" s="5"/>
      <c r="M6" s="5"/>
    </row>
    <row r="7" spans="2:13" ht="13" x14ac:dyDescent="0.25">
      <c r="B7" s="17">
        <v>1</v>
      </c>
      <c r="C7" s="2">
        <v>20</v>
      </c>
      <c r="D7" s="3">
        <v>200</v>
      </c>
      <c r="E7" s="17">
        <f>D7^4*C7</f>
        <v>32000000000</v>
      </c>
      <c r="F7" s="14"/>
      <c r="G7" s="18" t="s">
        <v>7</v>
      </c>
      <c r="H7" s="18"/>
      <c r="I7" s="19">
        <f>I8*C27*60</f>
        <v>1058072.7944294969</v>
      </c>
      <c r="J7" s="13" t="s">
        <v>8</v>
      </c>
      <c r="M7" s="20"/>
    </row>
    <row r="8" spans="2:13" ht="13" x14ac:dyDescent="0.25">
      <c r="B8" s="17">
        <v>2</v>
      </c>
      <c r="C8" s="2">
        <v>20</v>
      </c>
      <c r="D8" s="3">
        <v>220</v>
      </c>
      <c r="E8" s="17">
        <f t="shared" ref="E8:E26" si="0">D8^4*(C8-0.5)+(((D8+D7)/2)^4)*0.5</f>
        <v>46652325000</v>
      </c>
      <c r="F8" s="14"/>
      <c r="G8" s="18" t="s">
        <v>9</v>
      </c>
      <c r="H8" s="18"/>
      <c r="I8" s="21">
        <f>(SUM(E7:E26)/C27)^0.25</f>
        <v>220.43183217281185</v>
      </c>
      <c r="J8" s="17" t="s">
        <v>2</v>
      </c>
    </row>
    <row r="9" spans="2:13" ht="13" x14ac:dyDescent="0.25">
      <c r="B9" s="17">
        <v>3</v>
      </c>
      <c r="C9" s="2">
        <v>20</v>
      </c>
      <c r="D9" s="3">
        <v>250</v>
      </c>
      <c r="E9" s="17">
        <f t="shared" si="0"/>
        <v>77696775312.5</v>
      </c>
      <c r="F9" s="14"/>
      <c r="G9" s="22" t="s">
        <v>10</v>
      </c>
      <c r="H9" s="22"/>
      <c r="I9" s="23">
        <f>I7*I10</f>
        <v>777443.08216100303</v>
      </c>
      <c r="J9" s="5"/>
    </row>
    <row r="10" spans="2:13" ht="13" x14ac:dyDescent="0.25">
      <c r="B10" s="17">
        <v>4</v>
      </c>
      <c r="C10" s="2">
        <v>20</v>
      </c>
      <c r="D10" s="3">
        <v>200</v>
      </c>
      <c r="E10" s="17">
        <f t="shared" si="0"/>
        <v>32481445312.5</v>
      </c>
      <c r="F10" s="14"/>
      <c r="G10" s="22" t="s">
        <v>11</v>
      </c>
      <c r="H10" s="22"/>
      <c r="I10" s="24">
        <f>I8/C4</f>
        <v>0.73477277390937279</v>
      </c>
      <c r="J10" s="14"/>
    </row>
    <row r="11" spans="2:13" ht="13" x14ac:dyDescent="0.25">
      <c r="B11" s="17">
        <v>5</v>
      </c>
      <c r="C11" s="2">
        <v>0</v>
      </c>
      <c r="D11" s="3">
        <v>0</v>
      </c>
      <c r="E11" s="17">
        <f t="shared" si="0"/>
        <v>50000000</v>
      </c>
      <c r="F11" s="14"/>
      <c r="G11" s="25" t="s">
        <v>12</v>
      </c>
      <c r="H11" s="25"/>
      <c r="I11" s="26">
        <f>I9/(C4*3600)*100</f>
        <v>71.985470570463235</v>
      </c>
      <c r="J11" s="14"/>
    </row>
    <row r="12" spans="2:13" ht="13" x14ac:dyDescent="0.25">
      <c r="B12" s="17">
        <v>6</v>
      </c>
      <c r="C12" s="2">
        <v>0</v>
      </c>
      <c r="D12" s="3">
        <v>0</v>
      </c>
      <c r="E12" s="17">
        <f t="shared" si="0"/>
        <v>0</v>
      </c>
      <c r="F12" s="14"/>
      <c r="G12" s="14"/>
      <c r="H12" s="14"/>
      <c r="I12" s="14"/>
    </row>
    <row r="13" spans="2:13" ht="13" x14ac:dyDescent="0.25">
      <c r="B13" s="17">
        <v>7</v>
      </c>
      <c r="C13" s="2">
        <v>0</v>
      </c>
      <c r="D13" s="3">
        <v>0</v>
      </c>
      <c r="E13" s="17">
        <f t="shared" si="0"/>
        <v>0</v>
      </c>
      <c r="F13" s="14"/>
      <c r="G13" s="14"/>
      <c r="H13" s="14"/>
      <c r="I13" s="14"/>
    </row>
    <row r="14" spans="2:13" ht="13" x14ac:dyDescent="0.25">
      <c r="B14" s="17">
        <v>8</v>
      </c>
      <c r="C14" s="2">
        <v>0</v>
      </c>
      <c r="D14" s="3">
        <v>0</v>
      </c>
      <c r="E14" s="17">
        <f t="shared" si="0"/>
        <v>0</v>
      </c>
      <c r="F14" s="14"/>
      <c r="G14" s="14"/>
      <c r="H14" s="14"/>
      <c r="I14" s="14"/>
    </row>
    <row r="15" spans="2:13" ht="13" x14ac:dyDescent="0.25">
      <c r="B15" s="17">
        <v>9</v>
      </c>
      <c r="C15" s="2">
        <v>0</v>
      </c>
      <c r="D15" s="3">
        <v>0</v>
      </c>
      <c r="E15" s="17">
        <f t="shared" si="0"/>
        <v>0</v>
      </c>
      <c r="F15" s="14"/>
      <c r="G15" s="14"/>
      <c r="H15" s="14"/>
      <c r="I15" s="14"/>
    </row>
    <row r="16" spans="2:13" ht="13" x14ac:dyDescent="0.25">
      <c r="B16" s="17">
        <v>10</v>
      </c>
      <c r="C16" s="2">
        <v>0</v>
      </c>
      <c r="D16" s="3">
        <v>0</v>
      </c>
      <c r="E16" s="17">
        <f t="shared" si="0"/>
        <v>0</v>
      </c>
      <c r="F16" s="14"/>
      <c r="G16" s="14"/>
      <c r="H16" s="14"/>
      <c r="I16" s="14"/>
    </row>
    <row r="17" spans="2:9" ht="13" x14ac:dyDescent="0.25">
      <c r="B17" s="17">
        <v>11</v>
      </c>
      <c r="C17" s="2">
        <v>0</v>
      </c>
      <c r="D17" s="3">
        <v>0</v>
      </c>
      <c r="E17" s="17">
        <f t="shared" si="0"/>
        <v>0</v>
      </c>
      <c r="F17" s="14"/>
      <c r="G17" s="14"/>
      <c r="H17" s="14"/>
      <c r="I17" s="14"/>
    </row>
    <row r="18" spans="2:9" ht="13" x14ac:dyDescent="0.25">
      <c r="B18" s="17">
        <v>12</v>
      </c>
      <c r="C18" s="2">
        <v>0</v>
      </c>
      <c r="D18" s="3">
        <v>0</v>
      </c>
      <c r="E18" s="17">
        <f t="shared" si="0"/>
        <v>0</v>
      </c>
      <c r="F18" s="14"/>
      <c r="G18" s="14"/>
      <c r="H18" s="14"/>
      <c r="I18" s="14"/>
    </row>
    <row r="19" spans="2:9" ht="13" x14ac:dyDescent="0.25">
      <c r="B19" s="17">
        <v>13</v>
      </c>
      <c r="C19" s="2">
        <v>0</v>
      </c>
      <c r="D19" s="3">
        <v>0</v>
      </c>
      <c r="E19" s="17">
        <f t="shared" si="0"/>
        <v>0</v>
      </c>
      <c r="F19" s="14"/>
      <c r="G19" s="14"/>
      <c r="H19" s="14"/>
      <c r="I19" s="14"/>
    </row>
    <row r="20" spans="2:9" ht="13" x14ac:dyDescent="0.25">
      <c r="B20" s="17">
        <v>14</v>
      </c>
      <c r="C20" s="2">
        <v>0</v>
      </c>
      <c r="D20" s="3">
        <v>0</v>
      </c>
      <c r="E20" s="17">
        <f t="shared" si="0"/>
        <v>0</v>
      </c>
      <c r="F20" s="14"/>
      <c r="G20" s="14"/>
      <c r="H20" s="14"/>
      <c r="I20" s="14"/>
    </row>
    <row r="21" spans="2:9" ht="13" x14ac:dyDescent="0.25">
      <c r="B21" s="17">
        <v>15</v>
      </c>
      <c r="C21" s="2">
        <v>0</v>
      </c>
      <c r="D21" s="3">
        <v>0</v>
      </c>
      <c r="E21" s="17">
        <f t="shared" si="0"/>
        <v>0</v>
      </c>
      <c r="F21" s="14"/>
      <c r="G21" s="14"/>
      <c r="H21" s="14"/>
      <c r="I21" s="14"/>
    </row>
    <row r="22" spans="2:9" ht="13" x14ac:dyDescent="0.25">
      <c r="B22" s="17">
        <v>16</v>
      </c>
      <c r="C22" s="2">
        <v>0</v>
      </c>
      <c r="D22" s="3">
        <v>0</v>
      </c>
      <c r="E22" s="17">
        <f t="shared" si="0"/>
        <v>0</v>
      </c>
      <c r="F22" s="14"/>
      <c r="G22" s="14"/>
      <c r="H22" s="14"/>
      <c r="I22" s="14"/>
    </row>
    <row r="23" spans="2:9" ht="13" x14ac:dyDescent="0.25">
      <c r="B23" s="17">
        <v>17</v>
      </c>
      <c r="C23" s="2">
        <v>0</v>
      </c>
      <c r="D23" s="3">
        <v>0</v>
      </c>
      <c r="E23" s="17">
        <f t="shared" si="0"/>
        <v>0</v>
      </c>
      <c r="F23" s="14"/>
      <c r="G23" s="14"/>
      <c r="H23" s="14"/>
      <c r="I23" s="14"/>
    </row>
    <row r="24" spans="2:9" ht="13" x14ac:dyDescent="0.25">
      <c r="B24" s="17">
        <v>18</v>
      </c>
      <c r="C24" s="2">
        <v>0</v>
      </c>
      <c r="D24" s="3">
        <v>0</v>
      </c>
      <c r="E24" s="17">
        <f t="shared" si="0"/>
        <v>0</v>
      </c>
      <c r="F24" s="14"/>
      <c r="G24" s="14"/>
      <c r="H24" s="14"/>
      <c r="I24" s="14"/>
    </row>
    <row r="25" spans="2:9" ht="13" x14ac:dyDescent="0.25">
      <c r="B25" s="17">
        <v>19</v>
      </c>
      <c r="C25" s="2">
        <v>0</v>
      </c>
      <c r="D25" s="3">
        <v>0</v>
      </c>
      <c r="E25" s="17">
        <f t="shared" si="0"/>
        <v>0</v>
      </c>
      <c r="F25" s="14"/>
      <c r="G25" s="14"/>
      <c r="H25" s="14"/>
      <c r="I25" s="14"/>
    </row>
    <row r="26" spans="2:9" ht="13" x14ac:dyDescent="0.25">
      <c r="B26" s="17">
        <v>20</v>
      </c>
      <c r="C26" s="2">
        <v>0</v>
      </c>
      <c r="D26" s="3">
        <v>0</v>
      </c>
      <c r="E26" s="17">
        <f t="shared" si="0"/>
        <v>0</v>
      </c>
      <c r="F26" s="14"/>
      <c r="G26" s="14"/>
      <c r="H26" s="14"/>
      <c r="I26" s="14"/>
    </row>
    <row r="27" spans="2:9" ht="13" x14ac:dyDescent="0.25">
      <c r="B27" s="27" t="s">
        <v>13</v>
      </c>
      <c r="C27" s="28">
        <f>SUM(C7:C26)</f>
        <v>80</v>
      </c>
      <c r="D27" s="14"/>
      <c r="E27" s="15"/>
      <c r="F27" s="14"/>
      <c r="G27" s="14"/>
      <c r="H27" s="14"/>
      <c r="I27" s="14"/>
    </row>
  </sheetData>
  <sheetProtection algorithmName="SHA-512" hashValue="kwNmJSLhRezj+2Hq/nPNF1ZnJH81IzXWRv3z4QdzVouyvUdFcBOng/b+QRUeM/jvzc4NEYySqlO5aDy6iZwTtA==" saltValue="gbGAl826MkJHBE7HMxGwDg==" spinCount="100000" sheet="1" objects="1" scenarios="1" selectLockedCells="1"/>
  <mergeCells count="6">
    <mergeCell ref="G11:H11"/>
    <mergeCell ref="B2:E2"/>
    <mergeCell ref="G7:H7"/>
    <mergeCell ref="G8:H8"/>
    <mergeCell ref="G9:H9"/>
    <mergeCell ref="G10:H10"/>
  </mergeCells>
  <pageMargins left="0.78749999999999998" right="0.78749999999999998" top="1.05277777777778" bottom="1.05277777777778" header="0.78749999999999998" footer="0.78749999999999998"/>
  <pageSetup paperSize="9" orientation="portrait" useFirstPageNumber="1" horizontalDpi="0" verticalDpi="0" r:id="rId1"/>
  <headerFooter>
    <oddHeader>&amp;C&amp;"Times New Roman,Normal"&amp;12&amp;A</oddHeader>
    <oddFooter>&amp;C&amp;"Times New Roman,Normal"&amp;12Page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3554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Feuille1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MAVIER Isabelle</cp:lastModifiedBy>
  <cp:revision>8</cp:revision>
  <dcterms:created xsi:type="dcterms:W3CDTF">2015-03-10T16:38:41Z</dcterms:created>
  <dcterms:modified xsi:type="dcterms:W3CDTF">2015-03-11T11:22:27Z</dcterms:modified>
  <dc:language>fr-FR</dc:language>
</cp:coreProperties>
</file>